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M:\Contracts\C140392 - WCB Forensic Accounting Services\Appendices and Attachments\"/>
    </mc:Choice>
  </mc:AlternateContent>
  <xr:revisionPtr revIDLastSave="0" documentId="13_ncr:1_{74ADAE13-22DD-435F-AE39-945797746032}" xr6:coauthVersionLast="44" xr6:coauthVersionMax="44" xr10:uidLastSave="{00000000-0000-0000-0000-000000000000}"/>
  <bookViews>
    <workbookView xWindow="-108" yWindow="-108" windowWidth="23256" windowHeight="14016" xr2:uid="{00000000-000D-0000-FFFF-FFFF00000000}"/>
  </bookViews>
  <sheets>
    <sheet name="Sheet1" sheetId="1" r:id="rId1"/>
  </sheets>
  <definedNames>
    <definedName name="_xlnm.Print_Area" localSheetId="0">Sheet1!$A$1:$W$18</definedName>
    <definedName name="_xlnm.Print_Titles" localSheetId="0">Sheet1!$A:$A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16" i="1" l="1"/>
  <c r="O16" i="1"/>
  <c r="L16" i="1"/>
  <c r="I16" i="1"/>
  <c r="F16" i="1"/>
  <c r="C16" i="1"/>
  <c r="R16" i="1"/>
  <c r="T11" i="1" l="1"/>
  <c r="T12" i="1"/>
  <c r="V12" i="1" s="1"/>
  <c r="T13" i="1"/>
  <c r="Q12" i="1"/>
  <c r="S12" i="1" s="1"/>
  <c r="P12" i="1"/>
  <c r="M12" i="1"/>
  <c r="J12" i="1"/>
  <c r="G12" i="1"/>
  <c r="D12" i="1"/>
  <c r="D8" i="1" l="1"/>
  <c r="G8" i="1"/>
  <c r="J8" i="1"/>
  <c r="M8" i="1"/>
  <c r="P8" i="1"/>
  <c r="Q8" i="1"/>
  <c r="S8" i="1" s="1"/>
  <c r="T8" i="1"/>
  <c r="V8" i="1" s="1"/>
  <c r="D9" i="1"/>
  <c r="G9" i="1"/>
  <c r="J9" i="1"/>
  <c r="M9" i="1"/>
  <c r="P9" i="1"/>
  <c r="Q9" i="1"/>
  <c r="S9" i="1" s="1"/>
  <c r="T9" i="1"/>
  <c r="V9" i="1" s="1"/>
  <c r="D10" i="1"/>
  <c r="G10" i="1"/>
  <c r="J10" i="1"/>
  <c r="M10" i="1"/>
  <c r="P10" i="1"/>
  <c r="Q10" i="1"/>
  <c r="S10" i="1" s="1"/>
  <c r="T10" i="1"/>
  <c r="V10" i="1" s="1"/>
  <c r="D11" i="1"/>
  <c r="G11" i="1"/>
  <c r="J11" i="1"/>
  <c r="M11" i="1"/>
  <c r="P11" i="1"/>
  <c r="Q11" i="1"/>
  <c r="S11" i="1" s="1"/>
  <c r="V11" i="1"/>
  <c r="G13" i="1"/>
  <c r="J13" i="1"/>
  <c r="M13" i="1"/>
  <c r="P13" i="1"/>
  <c r="Q13" i="1"/>
  <c r="S13" i="1" s="1"/>
  <c r="V13" i="1"/>
  <c r="G14" i="1"/>
  <c r="J14" i="1"/>
  <c r="M14" i="1"/>
  <c r="P14" i="1"/>
  <c r="Q14" i="1"/>
  <c r="S14" i="1" s="1"/>
  <c r="T14" i="1"/>
  <c r="V14" i="1" s="1"/>
  <c r="G15" i="1"/>
  <c r="J15" i="1"/>
  <c r="M15" i="1"/>
  <c r="P15" i="1"/>
  <c r="Q15" i="1"/>
  <c r="S15" i="1" s="1"/>
  <c r="T15" i="1"/>
  <c r="V15" i="1" s="1"/>
  <c r="S16" i="1" l="1"/>
  <c r="P16" i="1"/>
  <c r="V16" i="1"/>
  <c r="J16" i="1"/>
  <c r="G16" i="1"/>
  <c r="M16" i="1"/>
  <c r="D13" i="1"/>
  <c r="D14" i="1"/>
  <c r="D15" i="1"/>
  <c r="D16" i="1" l="1"/>
  <c r="W17" i="1" s="1"/>
</calcChain>
</file>

<file path=xl/sharedStrings.xml><?xml version="1.0" encoding="utf-8"?>
<sst xmlns="http://schemas.openxmlformats.org/spreadsheetml/2006/main" count="36" uniqueCount="36">
  <si>
    <t>Key Staff</t>
  </si>
  <si>
    <t>Year 1 - Hourly Rate</t>
  </si>
  <si>
    <t>Year 2 - Hourly Rate</t>
  </si>
  <si>
    <t>Year 3 - Hourly Rate</t>
  </si>
  <si>
    <t>Partner/Principal</t>
  </si>
  <si>
    <t>Manager</t>
  </si>
  <si>
    <t>Team Lead</t>
  </si>
  <si>
    <t>Staff</t>
  </si>
  <si>
    <t>Legal/Attorney</t>
  </si>
  <si>
    <t>Administrative/Clerical</t>
  </si>
  <si>
    <t>Expert Witness</t>
  </si>
  <si>
    <t xml:space="preserve">RFP C140392  - WCB FORENSIC ACCOUNTING REVIEW SERVICES </t>
  </si>
  <si>
    <t>Total Year 1</t>
  </si>
  <si>
    <t>Total Year 2</t>
  </si>
  <si>
    <t>Total Year 3</t>
  </si>
  <si>
    <t>TOTAL</t>
  </si>
  <si>
    <t xml:space="preserve">ATTACHMENT J FEE PROPOSAL </t>
  </si>
  <si>
    <t>Year 4 - Hourly Rate</t>
  </si>
  <si>
    <t>Total Year 4</t>
  </si>
  <si>
    <t>Year 5 - Hourly Rate</t>
  </si>
  <si>
    <t>Total Year 5</t>
  </si>
  <si>
    <t>Total Year 6</t>
  </si>
  <si>
    <t>Total Year 7</t>
  </si>
  <si>
    <t>*Estimated Volume of Hours Year 1</t>
  </si>
  <si>
    <t>*Estimated Volume of Hours Year 2</t>
  </si>
  <si>
    <t>*Estimated Volume of Hours Year 3</t>
  </si>
  <si>
    <t>*Estimated Volume of Hours Year 4</t>
  </si>
  <si>
    <t>*Estimated Volume of Hours Year 5</t>
  </si>
  <si>
    <t>*Estimated Volume of Hours Year 6</t>
  </si>
  <si>
    <t>*Estimated Volume of Hours Year 7</t>
  </si>
  <si>
    <t>* Estimated Volume is for evaluation purposes and is not guaranteed.  The actual volume of work may vary.</t>
  </si>
  <si>
    <t>Claims Reviewer</t>
  </si>
  <si>
    <t>Year 6 - Hourly Rate (compensated at the year 5 rates)</t>
  </si>
  <si>
    <t>Year 7 - Hourly Rate (compensated at the year 5 rates)</t>
  </si>
  <si>
    <t>Please note that only blue cells should be filled in</t>
  </si>
  <si>
    <t>Enter Bidder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</si>
</sst>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6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43" fontId="0" fillId="0" borderId="0" xfId="0" applyNumberFormat="1"/>
    <xf numFmtId="0" fontId="3" fillId="0" borderId="1" xfId="0" applyFont="1" applyBorder="1" applyAlignment="1">
      <alignment wrapText="1"/>
    </xf>
    <xf numFmtId="0" fontId="1" fillId="4" borderId="3" xfId="0" applyFont="1" applyFill="1" applyBorder="1" applyAlignment="1">
      <alignment wrapText="1"/>
    </xf>
    <xf numFmtId="0" fontId="2" fillId="0" borderId="8" xfId="0" applyFont="1" applyBorder="1" applyAlignment="1">
      <alignment horizontal="center" wrapText="1"/>
    </xf>
    <xf numFmtId="43" fontId="2" fillId="0" borderId="8" xfId="0" applyNumberFormat="1" applyFont="1" applyBorder="1" applyAlignment="1">
      <alignment horizontal="center" vertical="center" wrapText="1"/>
    </xf>
    <xf numFmtId="43" fontId="2" fillId="0" borderId="9" xfId="0" applyNumberFormat="1" applyFont="1" applyBorder="1" applyAlignment="1">
      <alignment horizontal="center" vertical="center" wrapText="1"/>
    </xf>
    <xf numFmtId="43" fontId="2" fillId="3" borderId="10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0" fontId="1" fillId="2" borderId="0" xfId="0" applyFont="1" applyFill="1" applyBorder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0" fillId="0" borderId="0" xfId="0" applyFill="1"/>
    <xf numFmtId="43" fontId="2" fillId="5" borderId="8" xfId="0" applyNumberFormat="1" applyFont="1" applyFill="1" applyBorder="1" applyAlignment="1">
      <alignment horizontal="center" vertical="center" wrapText="1"/>
    </xf>
    <xf numFmtId="43" fontId="2" fillId="6" borderId="8" xfId="0" applyNumberFormat="1" applyFont="1" applyFill="1" applyBorder="1" applyAlignment="1">
      <alignment horizontal="center" vertical="center" wrapText="1"/>
    </xf>
    <xf numFmtId="43" fontId="2" fillId="6" borderId="1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5" fillId="0" borderId="0" xfId="0" applyFont="1"/>
    <xf numFmtId="0" fontId="2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wrapText="1"/>
    </xf>
    <xf numFmtId="1" fontId="3" fillId="0" borderId="2" xfId="0" applyNumberFormat="1" applyFont="1" applyBorder="1" applyAlignment="1">
      <alignment horizontal="center" wrapText="1"/>
    </xf>
    <xf numFmtId="1" fontId="3" fillId="0" borderId="0" xfId="0" applyNumberFormat="1" applyFont="1" applyFill="1" applyAlignment="1">
      <alignment horizontal="center" wrapText="1"/>
    </xf>
    <xf numFmtId="43" fontId="3" fillId="6" borderId="1" xfId="0" applyNumberFormat="1" applyFont="1" applyFill="1" applyBorder="1" applyAlignment="1">
      <alignment horizontal="center" wrapText="1"/>
    </xf>
    <xf numFmtId="43" fontId="3" fillId="3" borderId="5" xfId="0" applyNumberFormat="1" applyFont="1" applyFill="1" applyBorder="1" applyAlignment="1">
      <alignment horizontal="center" wrapText="1"/>
    </xf>
    <xf numFmtId="43" fontId="3" fillId="5" borderId="1" xfId="0" applyNumberFormat="1" applyFont="1" applyFill="1" applyBorder="1" applyAlignment="1">
      <alignment horizontal="center" wrapText="1"/>
    </xf>
    <xf numFmtId="0" fontId="3" fillId="0" borderId="0" xfId="0" applyFont="1" applyAlignment="1">
      <alignment horizontal="center"/>
    </xf>
    <xf numFmtId="43" fontId="3" fillId="0" borderId="0" xfId="0" applyNumberFormat="1" applyFont="1" applyFill="1" applyAlignment="1">
      <alignment horizontal="center" wrapText="1"/>
    </xf>
    <xf numFmtId="43" fontId="3" fillId="0" borderId="6" xfId="0" applyNumberFormat="1" applyFont="1" applyFill="1" applyBorder="1" applyAlignment="1">
      <alignment horizontal="center" wrapText="1"/>
    </xf>
    <xf numFmtId="43" fontId="3" fillId="0" borderId="0" xfId="0" applyNumberFormat="1" applyFont="1" applyFill="1" applyBorder="1" applyAlignment="1">
      <alignment horizontal="center" wrapText="1"/>
    </xf>
    <xf numFmtId="43" fontId="2" fillId="0" borderId="4" xfId="0" applyNumberFormat="1" applyFont="1" applyBorder="1" applyAlignment="1">
      <alignment horizontal="center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43" fontId="0" fillId="0" borderId="0" xfId="0" applyNumberFormat="1" applyFill="1"/>
    <xf numFmtId="0" fontId="4" fillId="0" borderId="0" xfId="0" applyFont="1" applyAlignment="1">
      <alignment vertical="center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/>
    <xf numFmtId="0" fontId="4" fillId="2" borderId="7" xfId="0" applyFont="1" applyFill="1" applyBorder="1" applyAlignment="1">
      <alignment wrapText="1"/>
    </xf>
    <xf numFmtId="0" fontId="4" fillId="2" borderId="0" xfId="0" applyFont="1" applyFill="1" applyBorder="1" applyAlignment="1">
      <alignment wrapText="1"/>
    </xf>
    <xf numFmtId="0" fontId="4" fillId="2" borderId="0" xfId="0" applyFont="1" applyFill="1" applyBorder="1" applyAlignment="1"/>
    <xf numFmtId="43" fontId="0" fillId="0" borderId="0" xfId="0" applyNumberFormat="1" applyBorder="1"/>
    <xf numFmtId="0" fontId="1" fillId="2" borderId="7" xfId="0" applyFont="1" applyFill="1" applyBorder="1" applyAlignment="1">
      <alignment wrapText="1"/>
    </xf>
    <xf numFmtId="43" fontId="0" fillId="0" borderId="0" xfId="0" applyNumberFormat="1" applyFill="1" applyAlignment="1">
      <alignment horizontal="center"/>
    </xf>
    <xf numFmtId="0" fontId="1" fillId="0" borderId="0" xfId="0" applyFont="1" applyFill="1" applyAlignment="1">
      <alignment horizontal="center" vertical="center" wrapText="1"/>
    </xf>
    <xf numFmtId="0" fontId="1" fillId="6" borderId="0" xfId="0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36"/>
  <sheetViews>
    <sheetView tabSelected="1" zoomScale="90" zoomScaleNormal="90" workbookViewId="0">
      <pane xSplit="1" topLeftCell="B1" activePane="topRight" state="frozen"/>
      <selection pane="topRight" activeCell="J3" sqref="J3"/>
    </sheetView>
  </sheetViews>
  <sheetFormatPr defaultRowHeight="14.4" x14ac:dyDescent="0.3"/>
  <cols>
    <col min="1" max="1" width="47.21875" customWidth="1"/>
    <col min="2" max="3" width="14.77734375" style="1" customWidth="1"/>
    <col min="4" max="4" width="16.77734375" style="1" customWidth="1"/>
    <col min="5" max="6" width="14.77734375" style="1" customWidth="1"/>
    <col min="7" max="7" width="16.77734375" style="1" customWidth="1"/>
    <col min="8" max="9" width="14.77734375" style="1" customWidth="1"/>
    <col min="10" max="10" width="16.77734375" style="1" customWidth="1"/>
    <col min="11" max="12" width="14.77734375" style="1" customWidth="1"/>
    <col min="13" max="13" width="16.77734375" style="1" customWidth="1"/>
    <col min="14" max="15" width="14.77734375" style="1" customWidth="1"/>
    <col min="16" max="16" width="16.77734375" style="1" customWidth="1"/>
    <col min="17" max="18" width="14.77734375" style="1" customWidth="1"/>
    <col min="19" max="19" width="16.77734375" style="1" customWidth="1"/>
    <col min="20" max="21" width="14.77734375" style="1" customWidth="1"/>
    <col min="22" max="22" width="15.6640625" style="1" customWidth="1"/>
    <col min="23" max="23" width="15.77734375" style="17" customWidth="1"/>
  </cols>
  <sheetData>
    <row r="1" spans="1:23" ht="31.2" x14ac:dyDescent="0.3">
      <c r="A1" s="45" t="s">
        <v>11</v>
      </c>
      <c r="B1" s="36"/>
      <c r="C1" s="36"/>
      <c r="D1" s="36"/>
      <c r="F1" s="36"/>
      <c r="G1" s="36"/>
      <c r="H1" s="36"/>
      <c r="I1" s="36"/>
      <c r="J1" s="36"/>
      <c r="K1" s="9"/>
      <c r="L1" s="9"/>
      <c r="M1" s="9"/>
      <c r="N1" s="9"/>
      <c r="O1" s="9"/>
      <c r="P1" s="9"/>
      <c r="Q1" s="11"/>
      <c r="R1" s="11"/>
      <c r="S1" s="11"/>
      <c r="T1" s="11"/>
      <c r="U1" s="11"/>
      <c r="V1" s="11"/>
    </row>
    <row r="2" spans="1:23" ht="15.6" x14ac:dyDescent="0.3">
      <c r="A2" s="20" t="s">
        <v>16</v>
      </c>
      <c r="B2" s="37"/>
      <c r="C2" s="37"/>
      <c r="D2" s="37"/>
      <c r="F2" s="38"/>
      <c r="G2" s="38"/>
      <c r="H2" s="37"/>
      <c r="I2" s="37"/>
      <c r="J2" s="37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</row>
    <row r="3" spans="1:23" ht="15.6" x14ac:dyDescent="0.3">
      <c r="A3" s="3" t="s">
        <v>35</v>
      </c>
      <c r="B3" s="21"/>
      <c r="C3" s="21"/>
      <c r="D3" s="34"/>
      <c r="E3" s="34"/>
      <c r="F3" s="34"/>
      <c r="G3" s="34"/>
      <c r="H3" s="34"/>
      <c r="I3" s="34"/>
      <c r="J3" s="42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</row>
    <row r="4" spans="1:23" ht="15.6" x14ac:dyDescent="0.3">
      <c r="B4" s="35"/>
      <c r="C4" s="35"/>
      <c r="D4" s="35"/>
      <c r="E4" s="35"/>
      <c r="I4" s="12"/>
      <c r="J4" s="1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12"/>
    </row>
    <row r="5" spans="1:23" ht="15.6" x14ac:dyDescent="0.3">
      <c r="A5" s="46" t="s">
        <v>34</v>
      </c>
      <c r="B5" s="13"/>
      <c r="C5" s="35"/>
      <c r="D5" s="33"/>
      <c r="E5" s="33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</row>
    <row r="6" spans="1:23" ht="37.200000000000003" customHeight="1" thickBot="1" x14ac:dyDescent="0.35">
      <c r="A6" s="39"/>
      <c r="B6" s="40"/>
      <c r="C6" s="40"/>
      <c r="D6" s="40"/>
      <c r="E6" s="41"/>
      <c r="F6" s="40"/>
      <c r="G6" s="40"/>
      <c r="H6" s="40"/>
      <c r="I6" s="40"/>
      <c r="J6" s="40"/>
      <c r="K6" s="8"/>
      <c r="L6" s="8"/>
      <c r="M6" s="8"/>
      <c r="N6" s="8"/>
      <c r="O6" s="8"/>
      <c r="P6" s="8"/>
      <c r="Q6" s="10"/>
      <c r="R6" s="10"/>
      <c r="S6" s="10"/>
      <c r="T6" s="10"/>
      <c r="U6" s="10"/>
      <c r="V6" s="10"/>
    </row>
    <row r="7" spans="1:23" ht="69" x14ac:dyDescent="0.3">
      <c r="A7" s="4" t="s">
        <v>0</v>
      </c>
      <c r="B7" s="15" t="s">
        <v>1</v>
      </c>
      <c r="C7" s="6" t="s">
        <v>23</v>
      </c>
      <c r="D7" s="7" t="s">
        <v>12</v>
      </c>
      <c r="E7" s="16" t="s">
        <v>2</v>
      </c>
      <c r="F7" s="5" t="s">
        <v>24</v>
      </c>
      <c r="G7" s="7" t="s">
        <v>13</v>
      </c>
      <c r="H7" s="15" t="s">
        <v>3</v>
      </c>
      <c r="I7" s="5" t="s">
        <v>25</v>
      </c>
      <c r="J7" s="7" t="s">
        <v>14</v>
      </c>
      <c r="K7" s="15" t="s">
        <v>17</v>
      </c>
      <c r="L7" s="5" t="s">
        <v>26</v>
      </c>
      <c r="M7" s="7" t="s">
        <v>18</v>
      </c>
      <c r="N7" s="15" t="s">
        <v>19</v>
      </c>
      <c r="O7" s="5" t="s">
        <v>27</v>
      </c>
      <c r="P7" s="7" t="s">
        <v>20</v>
      </c>
      <c r="Q7" s="14" t="s">
        <v>32</v>
      </c>
      <c r="R7" s="5" t="s">
        <v>28</v>
      </c>
      <c r="S7" s="7" t="s">
        <v>21</v>
      </c>
      <c r="T7" s="14" t="s">
        <v>33</v>
      </c>
      <c r="U7" s="5" t="s">
        <v>29</v>
      </c>
      <c r="V7" s="7" t="s">
        <v>22</v>
      </c>
    </row>
    <row r="8" spans="1:23" x14ac:dyDescent="0.3">
      <c r="A8" s="2" t="s">
        <v>4</v>
      </c>
      <c r="B8" s="24"/>
      <c r="C8" s="22">
        <v>24</v>
      </c>
      <c r="D8" s="25">
        <f>ROUND(B8*C8,2)</f>
        <v>0</v>
      </c>
      <c r="E8" s="24"/>
      <c r="F8" s="22">
        <v>24</v>
      </c>
      <c r="G8" s="25">
        <f>ROUND(E8*F8,2)</f>
        <v>0</v>
      </c>
      <c r="H8" s="24"/>
      <c r="I8" s="22">
        <v>24</v>
      </c>
      <c r="J8" s="25">
        <f>ROUND(H8*I8,2)</f>
        <v>0</v>
      </c>
      <c r="K8" s="24"/>
      <c r="L8" s="22">
        <v>24</v>
      </c>
      <c r="M8" s="25">
        <f>ROUND(K8*L8,2)</f>
        <v>0</v>
      </c>
      <c r="N8" s="24"/>
      <c r="O8" s="22">
        <v>24</v>
      </c>
      <c r="P8" s="25">
        <f>ROUND(N8*O8,2)</f>
        <v>0</v>
      </c>
      <c r="Q8" s="26">
        <f>N8</f>
        <v>0</v>
      </c>
      <c r="R8" s="22">
        <v>12</v>
      </c>
      <c r="S8" s="25">
        <f>ROUND(Q8*R8,2)</f>
        <v>0</v>
      </c>
      <c r="T8" s="26">
        <f>N8</f>
        <v>0</v>
      </c>
      <c r="U8" s="22">
        <v>12</v>
      </c>
      <c r="V8" s="25">
        <f>ROUND(T8*U8,2)</f>
        <v>0</v>
      </c>
      <c r="W8" s="27"/>
    </row>
    <row r="9" spans="1:23" x14ac:dyDescent="0.3">
      <c r="A9" s="2" t="s">
        <v>5</v>
      </c>
      <c r="B9" s="24"/>
      <c r="C9" s="22">
        <v>54</v>
      </c>
      <c r="D9" s="25">
        <f t="shared" ref="D9:D15" si="0">ROUND(B9*C9,2)</f>
        <v>0</v>
      </c>
      <c r="E9" s="24"/>
      <c r="F9" s="22">
        <v>54</v>
      </c>
      <c r="G9" s="25">
        <f t="shared" ref="G9:G15" si="1">ROUND(E9*F9,2)</f>
        <v>0</v>
      </c>
      <c r="H9" s="24"/>
      <c r="I9" s="22">
        <v>54</v>
      </c>
      <c r="J9" s="25">
        <f t="shared" ref="J9:J15" si="2">ROUND(H9*I9,2)</f>
        <v>0</v>
      </c>
      <c r="K9" s="24"/>
      <c r="L9" s="22">
        <v>54</v>
      </c>
      <c r="M9" s="25">
        <f t="shared" ref="M9:M15" si="3">ROUND(K9*L9,2)</f>
        <v>0</v>
      </c>
      <c r="N9" s="24"/>
      <c r="O9" s="22">
        <v>54</v>
      </c>
      <c r="P9" s="25">
        <f t="shared" ref="P9:P15" si="4">ROUND(N9*O9,2)</f>
        <v>0</v>
      </c>
      <c r="Q9" s="26">
        <f t="shared" ref="Q9:Q15" si="5">N9</f>
        <v>0</v>
      </c>
      <c r="R9" s="22">
        <v>27</v>
      </c>
      <c r="S9" s="25">
        <f t="shared" ref="S9:S15" si="6">ROUND(Q9*R9,2)</f>
        <v>0</v>
      </c>
      <c r="T9" s="26">
        <f t="shared" ref="T9:T15" si="7">N9</f>
        <v>0</v>
      </c>
      <c r="U9" s="22">
        <v>27</v>
      </c>
      <c r="V9" s="25">
        <f t="shared" ref="V9:V15" si="8">ROUND(T9*U9,2)</f>
        <v>0</v>
      </c>
      <c r="W9" s="27"/>
    </row>
    <row r="10" spans="1:23" x14ac:dyDescent="0.3">
      <c r="A10" s="2" t="s">
        <v>6</v>
      </c>
      <c r="B10" s="24"/>
      <c r="C10" s="22">
        <v>168.00000000000003</v>
      </c>
      <c r="D10" s="25">
        <f t="shared" si="0"/>
        <v>0</v>
      </c>
      <c r="E10" s="24"/>
      <c r="F10" s="22">
        <v>168.00000000000003</v>
      </c>
      <c r="G10" s="25">
        <f t="shared" si="1"/>
        <v>0</v>
      </c>
      <c r="H10" s="24"/>
      <c r="I10" s="22">
        <v>168.00000000000003</v>
      </c>
      <c r="J10" s="25">
        <f t="shared" si="2"/>
        <v>0</v>
      </c>
      <c r="K10" s="24"/>
      <c r="L10" s="22">
        <v>168.00000000000003</v>
      </c>
      <c r="M10" s="25">
        <f t="shared" si="3"/>
        <v>0</v>
      </c>
      <c r="N10" s="24"/>
      <c r="O10" s="22">
        <v>168.00000000000003</v>
      </c>
      <c r="P10" s="25">
        <f t="shared" si="4"/>
        <v>0</v>
      </c>
      <c r="Q10" s="26">
        <f t="shared" si="5"/>
        <v>0</v>
      </c>
      <c r="R10" s="22">
        <v>84.000000000000014</v>
      </c>
      <c r="S10" s="25">
        <f t="shared" si="6"/>
        <v>0</v>
      </c>
      <c r="T10" s="26">
        <f t="shared" si="7"/>
        <v>0</v>
      </c>
      <c r="U10" s="22">
        <v>84.000000000000014</v>
      </c>
      <c r="V10" s="25">
        <f t="shared" si="8"/>
        <v>0</v>
      </c>
      <c r="W10" s="27"/>
    </row>
    <row r="11" spans="1:23" x14ac:dyDescent="0.3">
      <c r="A11" s="2" t="s">
        <v>7</v>
      </c>
      <c r="B11" s="24"/>
      <c r="C11" s="22">
        <v>180</v>
      </c>
      <c r="D11" s="25">
        <f t="shared" si="0"/>
        <v>0</v>
      </c>
      <c r="E11" s="24"/>
      <c r="F11" s="22">
        <v>180</v>
      </c>
      <c r="G11" s="25">
        <f t="shared" si="1"/>
        <v>0</v>
      </c>
      <c r="H11" s="24"/>
      <c r="I11" s="22">
        <v>180</v>
      </c>
      <c r="J11" s="25">
        <f t="shared" si="2"/>
        <v>0</v>
      </c>
      <c r="K11" s="24"/>
      <c r="L11" s="22">
        <v>180</v>
      </c>
      <c r="M11" s="25">
        <f t="shared" si="3"/>
        <v>0</v>
      </c>
      <c r="N11" s="24"/>
      <c r="O11" s="22">
        <v>180</v>
      </c>
      <c r="P11" s="25">
        <f t="shared" si="4"/>
        <v>0</v>
      </c>
      <c r="Q11" s="26">
        <f t="shared" si="5"/>
        <v>0</v>
      </c>
      <c r="R11" s="22">
        <v>90</v>
      </c>
      <c r="S11" s="25">
        <f t="shared" si="6"/>
        <v>0</v>
      </c>
      <c r="T11" s="26">
        <f t="shared" si="7"/>
        <v>0</v>
      </c>
      <c r="U11" s="22">
        <v>90</v>
      </c>
      <c r="V11" s="25">
        <f t="shared" si="8"/>
        <v>0</v>
      </c>
      <c r="W11" s="27"/>
    </row>
    <row r="12" spans="1:23" x14ac:dyDescent="0.3">
      <c r="A12" s="2" t="s">
        <v>31</v>
      </c>
      <c r="B12" s="24"/>
      <c r="C12" s="22">
        <v>60</v>
      </c>
      <c r="D12" s="25">
        <f t="shared" si="0"/>
        <v>0</v>
      </c>
      <c r="E12" s="24"/>
      <c r="F12" s="22">
        <v>60</v>
      </c>
      <c r="G12" s="25">
        <f t="shared" si="1"/>
        <v>0</v>
      </c>
      <c r="H12" s="24"/>
      <c r="I12" s="22">
        <v>60</v>
      </c>
      <c r="J12" s="25">
        <f t="shared" si="2"/>
        <v>0</v>
      </c>
      <c r="K12" s="24"/>
      <c r="L12" s="22">
        <v>60</v>
      </c>
      <c r="M12" s="25">
        <f t="shared" ref="M12" si="9">ROUND(K12*L12,2)</f>
        <v>0</v>
      </c>
      <c r="N12" s="24"/>
      <c r="O12" s="22">
        <v>60</v>
      </c>
      <c r="P12" s="25">
        <f t="shared" si="4"/>
        <v>0</v>
      </c>
      <c r="Q12" s="26">
        <f t="shared" si="5"/>
        <v>0</v>
      </c>
      <c r="R12" s="22">
        <v>30</v>
      </c>
      <c r="S12" s="25">
        <f t="shared" si="6"/>
        <v>0</v>
      </c>
      <c r="T12" s="26">
        <f t="shared" si="7"/>
        <v>0</v>
      </c>
      <c r="U12" s="22">
        <v>30</v>
      </c>
      <c r="V12" s="25">
        <f t="shared" si="8"/>
        <v>0</v>
      </c>
      <c r="W12" s="27"/>
    </row>
    <row r="13" spans="1:23" x14ac:dyDescent="0.3">
      <c r="A13" s="2" t="s">
        <v>8</v>
      </c>
      <c r="B13" s="24"/>
      <c r="C13" s="22">
        <v>30</v>
      </c>
      <c r="D13" s="25">
        <f t="shared" si="0"/>
        <v>0</v>
      </c>
      <c r="E13" s="24"/>
      <c r="F13" s="22">
        <v>30</v>
      </c>
      <c r="G13" s="25">
        <f t="shared" si="1"/>
        <v>0</v>
      </c>
      <c r="H13" s="24"/>
      <c r="I13" s="22">
        <v>30</v>
      </c>
      <c r="J13" s="25">
        <f t="shared" si="2"/>
        <v>0</v>
      </c>
      <c r="K13" s="24"/>
      <c r="L13" s="22">
        <v>30</v>
      </c>
      <c r="M13" s="25">
        <f t="shared" si="3"/>
        <v>0</v>
      </c>
      <c r="N13" s="24"/>
      <c r="O13" s="22">
        <v>30</v>
      </c>
      <c r="P13" s="25">
        <f t="shared" si="4"/>
        <v>0</v>
      </c>
      <c r="Q13" s="26">
        <f t="shared" si="5"/>
        <v>0</v>
      </c>
      <c r="R13" s="22">
        <v>15</v>
      </c>
      <c r="S13" s="25">
        <f t="shared" si="6"/>
        <v>0</v>
      </c>
      <c r="T13" s="26">
        <f t="shared" si="7"/>
        <v>0</v>
      </c>
      <c r="U13" s="22">
        <v>15</v>
      </c>
      <c r="V13" s="25">
        <f t="shared" si="8"/>
        <v>0</v>
      </c>
      <c r="W13" s="27"/>
    </row>
    <row r="14" spans="1:23" x14ac:dyDescent="0.3">
      <c r="A14" s="2" t="s">
        <v>9</v>
      </c>
      <c r="B14" s="24"/>
      <c r="C14" s="22">
        <v>72</v>
      </c>
      <c r="D14" s="25">
        <f t="shared" si="0"/>
        <v>0</v>
      </c>
      <c r="E14" s="24"/>
      <c r="F14" s="22">
        <v>72</v>
      </c>
      <c r="G14" s="25">
        <f t="shared" si="1"/>
        <v>0</v>
      </c>
      <c r="H14" s="24"/>
      <c r="I14" s="22">
        <v>72</v>
      </c>
      <c r="J14" s="25">
        <f t="shared" si="2"/>
        <v>0</v>
      </c>
      <c r="K14" s="24"/>
      <c r="L14" s="22">
        <v>72</v>
      </c>
      <c r="M14" s="25">
        <f t="shared" si="3"/>
        <v>0</v>
      </c>
      <c r="N14" s="24"/>
      <c r="O14" s="22">
        <v>72</v>
      </c>
      <c r="P14" s="25">
        <f t="shared" si="4"/>
        <v>0</v>
      </c>
      <c r="Q14" s="26">
        <f t="shared" si="5"/>
        <v>0</v>
      </c>
      <c r="R14" s="22">
        <v>36</v>
      </c>
      <c r="S14" s="25">
        <f t="shared" si="6"/>
        <v>0</v>
      </c>
      <c r="T14" s="26">
        <f t="shared" si="7"/>
        <v>0</v>
      </c>
      <c r="U14" s="22">
        <v>36</v>
      </c>
      <c r="V14" s="25">
        <f t="shared" si="8"/>
        <v>0</v>
      </c>
      <c r="W14" s="27"/>
    </row>
    <row r="15" spans="1:23" x14ac:dyDescent="0.3">
      <c r="A15" s="2" t="s">
        <v>10</v>
      </c>
      <c r="B15" s="24"/>
      <c r="C15" s="22">
        <v>12</v>
      </c>
      <c r="D15" s="25">
        <f t="shared" si="0"/>
        <v>0</v>
      </c>
      <c r="E15" s="24"/>
      <c r="F15" s="22">
        <v>12</v>
      </c>
      <c r="G15" s="25">
        <f t="shared" si="1"/>
        <v>0</v>
      </c>
      <c r="H15" s="24"/>
      <c r="I15" s="22">
        <v>12</v>
      </c>
      <c r="J15" s="25">
        <f t="shared" si="2"/>
        <v>0</v>
      </c>
      <c r="K15" s="24"/>
      <c r="L15" s="22">
        <v>12</v>
      </c>
      <c r="M15" s="25">
        <f t="shared" si="3"/>
        <v>0</v>
      </c>
      <c r="N15" s="24"/>
      <c r="O15" s="22">
        <v>12</v>
      </c>
      <c r="P15" s="25">
        <f t="shared" si="4"/>
        <v>0</v>
      </c>
      <c r="Q15" s="26">
        <f t="shared" si="5"/>
        <v>0</v>
      </c>
      <c r="R15" s="22">
        <v>6</v>
      </c>
      <c r="S15" s="25">
        <f t="shared" si="6"/>
        <v>0</v>
      </c>
      <c r="T15" s="26">
        <f t="shared" si="7"/>
        <v>0</v>
      </c>
      <c r="U15" s="22">
        <v>6</v>
      </c>
      <c r="V15" s="25">
        <f t="shared" si="8"/>
        <v>0</v>
      </c>
      <c r="W15" s="27"/>
    </row>
    <row r="16" spans="1:23" ht="15" thickBot="1" x14ac:dyDescent="0.35">
      <c r="A16" s="19" t="s">
        <v>15</v>
      </c>
      <c r="B16" s="28"/>
      <c r="C16" s="23">
        <f>SUM(C8:C15)</f>
        <v>600</v>
      </c>
      <c r="D16" s="29">
        <f>SUM(D8:D15)</f>
        <v>0</v>
      </c>
      <c r="E16" s="28"/>
      <c r="F16" s="23">
        <f>SUM(F8:F15)</f>
        <v>600</v>
      </c>
      <c r="G16" s="29">
        <f>SUM(G8:G15)</f>
        <v>0</v>
      </c>
      <c r="H16" s="28"/>
      <c r="I16" s="23">
        <f>SUM(I8:I15)</f>
        <v>600</v>
      </c>
      <c r="J16" s="29">
        <f>SUM(J8:J15)</f>
        <v>0</v>
      </c>
      <c r="K16" s="28"/>
      <c r="L16" s="23">
        <f>SUM(L8:L15)</f>
        <v>600</v>
      </c>
      <c r="M16" s="29">
        <f>SUM(M8:M15)</f>
        <v>0</v>
      </c>
      <c r="N16" s="28"/>
      <c r="O16" s="23">
        <f>SUM(O8:O15)</f>
        <v>600</v>
      </c>
      <c r="P16" s="29">
        <f>SUM(P8:P15)</f>
        <v>0</v>
      </c>
      <c r="Q16" s="28"/>
      <c r="R16" s="23">
        <f>SUM(R8:R15)</f>
        <v>300</v>
      </c>
      <c r="S16" s="29">
        <f>SUM(S8:S15)</f>
        <v>0</v>
      </c>
      <c r="T16" s="28"/>
      <c r="U16" s="23">
        <f>SUM(U8:U15)</f>
        <v>300</v>
      </c>
      <c r="V16" s="29">
        <f>SUM(V8:V15)</f>
        <v>0</v>
      </c>
      <c r="W16" s="27"/>
    </row>
    <row r="17" spans="1:23" ht="15" thickBot="1" x14ac:dyDescent="0.35">
      <c r="A17" s="19"/>
      <c r="B17" s="28"/>
      <c r="C17" s="44"/>
      <c r="D17" s="30"/>
      <c r="E17" s="28"/>
      <c r="F17" s="28"/>
      <c r="G17" s="30"/>
      <c r="H17" s="28"/>
      <c r="I17" s="28"/>
      <c r="J17" s="30"/>
      <c r="K17" s="28"/>
      <c r="L17" s="28"/>
      <c r="M17" s="30"/>
      <c r="N17" s="28"/>
      <c r="O17" s="28"/>
      <c r="P17" s="30"/>
      <c r="Q17" s="28"/>
      <c r="R17" s="28"/>
      <c r="S17" s="30"/>
      <c r="T17" s="28"/>
      <c r="U17" s="28"/>
      <c r="V17" s="30"/>
      <c r="W17" s="31">
        <f>J16+G16+D16+M16+P16+S16+V16</f>
        <v>0</v>
      </c>
    </row>
    <row r="18" spans="1:23" ht="46.8" x14ac:dyDescent="0.3">
      <c r="A18" s="43" t="s">
        <v>30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</row>
    <row r="27" spans="1:23" s="18" customFormat="1" ht="18" x14ac:dyDescent="0.35">
      <c r="A27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7"/>
    </row>
    <row r="36" ht="16.5" customHeight="1" x14ac:dyDescent="0.3"/>
  </sheetData>
  <pageMargins left="0.7" right="0.52" top="0.75" bottom="0.75" header="0.3" footer="0.3"/>
  <pageSetup scale="85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Souza, Courtney (WCB)</cp:lastModifiedBy>
  <cp:lastPrinted>2021-01-07T16:04:08Z</cp:lastPrinted>
  <dcterms:created xsi:type="dcterms:W3CDTF">2019-02-06T16:35:26Z</dcterms:created>
  <dcterms:modified xsi:type="dcterms:W3CDTF">2021-01-07T16:05:55Z</dcterms:modified>
</cp:coreProperties>
</file>